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eforeningen-my.sharepoint.com/personal/heidi_ostvedt_strydom_legeforeningen_no/Documents/Documents/KOMMUNIKASJON/Filer/"/>
    </mc:Choice>
  </mc:AlternateContent>
  <xr:revisionPtr revIDLastSave="0" documentId="8_{5270062D-24D2-416A-A6CB-15BF3994809C}" xr6:coauthVersionLast="47" xr6:coauthVersionMax="47" xr10:uidLastSave="{00000000-0000-0000-0000-000000000000}"/>
  <bookViews>
    <workbookView xWindow="2340" yWindow="2340" windowWidth="15435" windowHeight="1522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C22" i="1"/>
  <c r="D21" i="1"/>
  <c r="E21" i="1"/>
  <c r="F21" i="1"/>
  <c r="G21" i="1"/>
  <c r="C21" i="1"/>
  <c r="H19" i="1" l="1"/>
  <c r="I19" i="1"/>
  <c r="J19" i="1"/>
  <c r="H18" i="1"/>
  <c r="J18" i="1"/>
  <c r="D17" i="1"/>
  <c r="I18" i="1" s="1"/>
  <c r="H17" i="1"/>
  <c r="J17" i="1"/>
  <c r="J6" i="1"/>
  <c r="J7" i="1"/>
  <c r="J8" i="1"/>
  <c r="J9" i="1"/>
  <c r="J10" i="1"/>
  <c r="J11" i="1"/>
  <c r="J12" i="1"/>
  <c r="J13" i="1"/>
  <c r="J14" i="1"/>
  <c r="J15" i="1"/>
  <c r="J16" i="1"/>
  <c r="H6" i="1"/>
  <c r="H7" i="1"/>
  <c r="H8" i="1"/>
  <c r="H9" i="1"/>
  <c r="H10" i="1"/>
  <c r="H11" i="1"/>
  <c r="H12" i="1"/>
  <c r="H13" i="1"/>
  <c r="H14" i="1"/>
  <c r="H15" i="1"/>
  <c r="H16" i="1"/>
  <c r="D11" i="1" l="1"/>
  <c r="D5" i="1"/>
  <c r="D6" i="1"/>
  <c r="I6" i="1" s="1"/>
  <c r="D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D8" i="1"/>
  <c r="D9" i="1"/>
  <c r="D10" i="1"/>
  <c r="D12" i="1"/>
  <c r="I12" i="1" s="1"/>
  <c r="D13" i="1"/>
  <c r="I13" i="1" s="1"/>
  <c r="D14" i="1"/>
  <c r="D15" i="1"/>
  <c r="D16" i="1"/>
  <c r="I17" i="1" s="1"/>
  <c r="I10" i="1" l="1"/>
  <c r="I9" i="1"/>
  <c r="I14" i="1"/>
  <c r="I7" i="1"/>
  <c r="I15" i="1"/>
  <c r="I8" i="1"/>
  <c r="I16" i="1"/>
  <c r="I11" i="1"/>
</calcChain>
</file>

<file path=xl/sharedStrings.xml><?xml version="1.0" encoding="utf-8"?>
<sst xmlns="http://schemas.openxmlformats.org/spreadsheetml/2006/main" count="12" uniqueCount="9">
  <si>
    <t>Medlemstall Den norske legeforening 2010- 2024</t>
  </si>
  <si>
    <t>Prosentvis vekst fra året før</t>
  </si>
  <si>
    <t>Totalt</t>
  </si>
  <si>
    <t>Legemedlem</t>
  </si>
  <si>
    <t>Studentmedlem</t>
  </si>
  <si>
    <t>Kvinner</t>
  </si>
  <si>
    <t>Menn</t>
  </si>
  <si>
    <t>% vekst 2020- 24</t>
  </si>
  <si>
    <t>% vekst 2010- 24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</si>
</sst>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16" fontId="2" fillId="0" borderId="0" xfId="0" applyNumberFormat="1" applyFont="1"/>
    <xf numFmtId="164" fontId="0" fillId="0" borderId="0" xfId="0" applyNumberFormat="1"/>
    <xf numFmtId="3" fontId="0" fillId="2" borderId="0" xfId="0" applyNumberFormat="1" applyFill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117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6.28515625" customWidth="1"/>
    <col min="2" max="2" width="9.85546875" customWidth="1"/>
    <col min="3" max="4" width="14.7109375" customWidth="1"/>
    <col min="5" max="5" width="15.28515625" customWidth="1"/>
    <col min="6" max="9" width="14.7109375" customWidth="1"/>
    <col min="10" max="10" width="15.85546875" customWidth="1"/>
  </cols>
  <sheetData>
    <row r="1" spans="1:10" ht="23.25" x14ac:dyDescent="0.35">
      <c r="A1" s="2" t="s">
        <v>0</v>
      </c>
    </row>
    <row r="3" spans="1:10" x14ac:dyDescent="0.2">
      <c r="H3" s="1" t="s">
        <v>1</v>
      </c>
    </row>
    <row r="4" spans="1:10" s="1" customFormat="1" x14ac:dyDescent="0.2">
      <c r="A4" s="4">
        <v>39448</v>
      </c>
      <c r="B4" s="4">
        <v>39813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</v>
      </c>
      <c r="I4" s="1" t="s">
        <v>3</v>
      </c>
      <c r="J4" s="1" t="s">
        <v>4</v>
      </c>
    </row>
    <row r="5" spans="1:10" x14ac:dyDescent="0.2">
      <c r="A5">
        <v>2010</v>
      </c>
      <c r="B5">
        <v>2009</v>
      </c>
      <c r="C5" s="3">
        <v>26566</v>
      </c>
      <c r="D5" s="3">
        <f t="shared" ref="D5:D16" si="0">C5-E5</f>
        <v>22728</v>
      </c>
      <c r="E5" s="3">
        <v>3838</v>
      </c>
      <c r="F5" s="3"/>
      <c r="G5" s="3"/>
      <c r="H5" s="5"/>
      <c r="I5" s="5"/>
      <c r="J5" s="5"/>
    </row>
    <row r="6" spans="1:10" x14ac:dyDescent="0.2">
      <c r="A6">
        <f t="shared" ref="A6:B6" si="1">A5+1</f>
        <v>2011</v>
      </c>
      <c r="B6">
        <f t="shared" si="1"/>
        <v>2010</v>
      </c>
      <c r="C6" s="3">
        <v>27417</v>
      </c>
      <c r="D6" s="3">
        <f t="shared" si="0"/>
        <v>23640</v>
      </c>
      <c r="E6" s="3">
        <v>3777</v>
      </c>
      <c r="F6" s="3"/>
      <c r="G6" s="3"/>
      <c r="H6" s="5">
        <f t="shared" ref="H6:H14" si="2">(C6/C5-1)*100</f>
        <v>3.2033426183843972</v>
      </c>
      <c r="I6" s="5">
        <f t="shared" ref="I6:J14" si="3">(D6/D5-1)*100</f>
        <v>4.0126715945089764</v>
      </c>
      <c r="J6" s="5">
        <f t="shared" si="3"/>
        <v>-1.5893694632621136</v>
      </c>
    </row>
    <row r="7" spans="1:10" x14ac:dyDescent="0.2">
      <c r="A7">
        <f t="shared" ref="A7" si="4">A6+1</f>
        <v>2012</v>
      </c>
      <c r="B7">
        <f t="shared" ref="B7" si="5">B6+1</f>
        <v>2011</v>
      </c>
      <c r="C7" s="3">
        <v>28454</v>
      </c>
      <c r="D7" s="3">
        <f t="shared" si="0"/>
        <v>24513</v>
      </c>
      <c r="E7" s="3">
        <v>3941</v>
      </c>
      <c r="F7" s="3"/>
      <c r="G7" s="3"/>
      <c r="H7" s="5">
        <f t="shared" si="2"/>
        <v>3.7823248349564187</v>
      </c>
      <c r="I7" s="5">
        <f t="shared" si="3"/>
        <v>3.6928934010152181</v>
      </c>
      <c r="J7" s="5">
        <f t="shared" si="3"/>
        <v>4.3420704262642218</v>
      </c>
    </row>
    <row r="8" spans="1:10" x14ac:dyDescent="0.2">
      <c r="A8">
        <f t="shared" ref="A8" si="6">A7+1</f>
        <v>2013</v>
      </c>
      <c r="B8">
        <f t="shared" ref="B8" si="7">B7+1</f>
        <v>2012</v>
      </c>
      <c r="C8" s="3">
        <v>29599</v>
      </c>
      <c r="D8" s="3">
        <f t="shared" si="0"/>
        <v>25451</v>
      </c>
      <c r="E8" s="3">
        <v>4148</v>
      </c>
      <c r="F8" s="3"/>
      <c r="G8" s="3"/>
      <c r="H8" s="5">
        <f t="shared" si="2"/>
        <v>4.0240387994658011</v>
      </c>
      <c r="I8" s="5">
        <f t="shared" si="3"/>
        <v>3.8265410190511107</v>
      </c>
      <c r="J8" s="5">
        <f t="shared" si="3"/>
        <v>5.2524739913727414</v>
      </c>
    </row>
    <row r="9" spans="1:10" x14ac:dyDescent="0.2">
      <c r="A9">
        <f t="shared" ref="A9" si="8">A8+1</f>
        <v>2014</v>
      </c>
      <c r="B9">
        <f t="shared" ref="B9" si="9">B8+1</f>
        <v>2013</v>
      </c>
      <c r="C9" s="3">
        <v>30383</v>
      </c>
      <c r="D9" s="3">
        <f t="shared" si="0"/>
        <v>26284</v>
      </c>
      <c r="E9" s="3">
        <v>4099</v>
      </c>
      <c r="F9" s="3"/>
      <c r="G9" s="3"/>
      <c r="H9" s="5">
        <f t="shared" si="2"/>
        <v>2.6487381330450255</v>
      </c>
      <c r="I9" s="5">
        <f t="shared" si="3"/>
        <v>3.2729558759970079</v>
      </c>
      <c r="J9" s="5">
        <f t="shared" si="3"/>
        <v>-1.1812921890067551</v>
      </c>
    </row>
    <row r="10" spans="1:10" x14ac:dyDescent="0.2">
      <c r="A10">
        <f t="shared" ref="A10" si="10">A9+1</f>
        <v>2015</v>
      </c>
      <c r="B10">
        <f t="shared" ref="B10" si="11">B9+1</f>
        <v>2014</v>
      </c>
      <c r="C10" s="3">
        <v>31004</v>
      </c>
      <c r="D10" s="3">
        <f t="shared" si="0"/>
        <v>26931</v>
      </c>
      <c r="E10" s="3">
        <v>4073</v>
      </c>
      <c r="F10" s="3"/>
      <c r="G10" s="3"/>
      <c r="H10" s="5">
        <f t="shared" si="2"/>
        <v>2.0439061317183871</v>
      </c>
      <c r="I10" s="5">
        <f t="shared" si="3"/>
        <v>2.4615735808857009</v>
      </c>
      <c r="J10" s="5">
        <f t="shared" si="3"/>
        <v>-0.63430104903634543</v>
      </c>
    </row>
    <row r="11" spans="1:10" x14ac:dyDescent="0.2">
      <c r="A11">
        <f t="shared" ref="A11" si="12">A10+1</f>
        <v>2016</v>
      </c>
      <c r="B11">
        <f t="shared" ref="B11" si="13">B10+1</f>
        <v>2015</v>
      </c>
      <c r="C11" s="3">
        <v>32308</v>
      </c>
      <c r="D11" s="3">
        <f t="shared" si="0"/>
        <v>28096</v>
      </c>
      <c r="E11" s="3">
        <v>4212</v>
      </c>
      <c r="F11" s="3"/>
      <c r="G11" s="3"/>
      <c r="H11" s="5">
        <f t="shared" si="2"/>
        <v>4.2059089149787177</v>
      </c>
      <c r="I11" s="5">
        <f t="shared" si="3"/>
        <v>4.3258698154543085</v>
      </c>
      <c r="J11" s="5">
        <f t="shared" si="3"/>
        <v>3.4127178983550222</v>
      </c>
    </row>
    <row r="12" spans="1:10" x14ac:dyDescent="0.2">
      <c r="A12">
        <f t="shared" ref="A12" si="14">A11+1</f>
        <v>2017</v>
      </c>
      <c r="B12">
        <f t="shared" ref="B12" si="15">B11+1</f>
        <v>2016</v>
      </c>
      <c r="C12" s="3">
        <v>33412</v>
      </c>
      <c r="D12" s="3">
        <f t="shared" si="0"/>
        <v>28993</v>
      </c>
      <c r="E12" s="3">
        <v>4419</v>
      </c>
      <c r="F12" s="3"/>
      <c r="G12" s="3"/>
      <c r="H12" s="5">
        <f t="shared" si="2"/>
        <v>3.4171103132351055</v>
      </c>
      <c r="I12" s="5">
        <f t="shared" si="3"/>
        <v>3.1926252847380487</v>
      </c>
      <c r="J12" s="5">
        <f t="shared" si="3"/>
        <v>4.9145299145299193</v>
      </c>
    </row>
    <row r="13" spans="1:10" x14ac:dyDescent="0.2">
      <c r="A13">
        <f t="shared" ref="A13" si="16">A12+1</f>
        <v>2018</v>
      </c>
      <c r="B13">
        <f t="shared" ref="B13" si="17">B12+1</f>
        <v>2017</v>
      </c>
      <c r="C13" s="3">
        <v>34362</v>
      </c>
      <c r="D13" s="3">
        <f t="shared" si="0"/>
        <v>29990</v>
      </c>
      <c r="E13" s="3">
        <v>4372</v>
      </c>
      <c r="F13" s="3"/>
      <c r="G13" s="3"/>
      <c r="H13" s="5">
        <f t="shared" si="2"/>
        <v>2.8432898359870729</v>
      </c>
      <c r="I13" s="5">
        <f t="shared" si="3"/>
        <v>3.4387610802607549</v>
      </c>
      <c r="J13" s="5">
        <f t="shared" si="3"/>
        <v>-1.0635890472957654</v>
      </c>
    </row>
    <row r="14" spans="1:10" x14ac:dyDescent="0.2">
      <c r="A14">
        <f t="shared" ref="A14" si="18">A13+1</f>
        <v>2019</v>
      </c>
      <c r="B14">
        <f t="shared" ref="B14" si="19">B13+1</f>
        <v>2018</v>
      </c>
      <c r="C14" s="3">
        <v>35188</v>
      </c>
      <c r="D14" s="3">
        <f t="shared" si="0"/>
        <v>30921</v>
      </c>
      <c r="E14" s="3">
        <v>4267</v>
      </c>
      <c r="F14" s="3"/>
      <c r="G14" s="3"/>
      <c r="H14" s="5">
        <f t="shared" si="2"/>
        <v>2.4038181712356721</v>
      </c>
      <c r="I14" s="5">
        <f t="shared" si="3"/>
        <v>3.1043681227075792</v>
      </c>
      <c r="J14" s="5">
        <f t="shared" si="3"/>
        <v>-2.401646843549865</v>
      </c>
    </row>
    <row r="15" spans="1:10" x14ac:dyDescent="0.2">
      <c r="A15">
        <f t="shared" ref="A15" si="20">A14+1</f>
        <v>2020</v>
      </c>
      <c r="B15">
        <f t="shared" ref="B15" si="21">B14+1</f>
        <v>2019</v>
      </c>
      <c r="C15" s="3">
        <v>36330</v>
      </c>
      <c r="D15" s="3">
        <f t="shared" si="0"/>
        <v>31753</v>
      </c>
      <c r="E15" s="3">
        <v>4577</v>
      </c>
      <c r="F15" s="6">
        <v>18375</v>
      </c>
      <c r="G15" s="6">
        <v>17955</v>
      </c>
      <c r="H15" s="5">
        <f t="shared" ref="H15:H16" si="22">(C15/C14-1)*100</f>
        <v>3.2454245765601852</v>
      </c>
      <c r="I15" s="5">
        <f t="shared" ref="I15:J16" si="23">(D15/D14-1)*100</f>
        <v>2.6907279842178555</v>
      </c>
      <c r="J15" s="5">
        <f t="shared" si="23"/>
        <v>7.2650574173892757</v>
      </c>
    </row>
    <row r="16" spans="1:10" x14ac:dyDescent="0.2">
      <c r="A16">
        <f t="shared" ref="A16:A19" si="24">A15+1</f>
        <v>2021</v>
      </c>
      <c r="B16">
        <f t="shared" ref="B16:B19" si="25">B15+1</f>
        <v>2020</v>
      </c>
      <c r="C16" s="3">
        <v>37375</v>
      </c>
      <c r="D16" s="3">
        <f t="shared" si="0"/>
        <v>32745</v>
      </c>
      <c r="E16" s="3">
        <v>4630</v>
      </c>
      <c r="F16" s="6">
        <v>19140</v>
      </c>
      <c r="G16" s="6">
        <v>18235</v>
      </c>
      <c r="H16" s="5">
        <f t="shared" si="22"/>
        <v>2.8764106798788935</v>
      </c>
      <c r="I16" s="5">
        <f t="shared" si="23"/>
        <v>3.1241142569206071</v>
      </c>
      <c r="J16" s="5">
        <f t="shared" si="23"/>
        <v>1.1579637317019831</v>
      </c>
    </row>
    <row r="17" spans="1:10" x14ac:dyDescent="0.2">
      <c r="A17">
        <f t="shared" si="24"/>
        <v>2022</v>
      </c>
      <c r="B17">
        <f t="shared" si="25"/>
        <v>2021</v>
      </c>
      <c r="C17" s="3">
        <v>38417</v>
      </c>
      <c r="D17" s="3">
        <f t="shared" ref="D17" si="26">C17-E17</f>
        <v>33635</v>
      </c>
      <c r="E17" s="3">
        <v>4782</v>
      </c>
      <c r="F17" s="6">
        <v>19943</v>
      </c>
      <c r="G17" s="6">
        <v>18474</v>
      </c>
      <c r="H17" s="5">
        <f t="shared" ref="H17" si="27">(C17/C16-1)*100</f>
        <v>2.787959866220735</v>
      </c>
      <c r="I17" s="5">
        <f t="shared" ref="I17" si="28">(D17/D16-1)*100</f>
        <v>2.7179722094976322</v>
      </c>
      <c r="J17" s="5">
        <f t="shared" ref="J17" si="29">(E17/E16-1)*100</f>
        <v>3.2829373650107962</v>
      </c>
    </row>
    <row r="18" spans="1:10" x14ac:dyDescent="0.2">
      <c r="A18">
        <f t="shared" si="24"/>
        <v>2023</v>
      </c>
      <c r="B18">
        <f t="shared" si="25"/>
        <v>2022</v>
      </c>
      <c r="C18" s="3">
        <v>39502</v>
      </c>
      <c r="D18" s="3">
        <v>34569</v>
      </c>
      <c r="E18" s="3">
        <v>4933</v>
      </c>
      <c r="F18" s="6">
        <v>20755</v>
      </c>
      <c r="G18" s="6">
        <v>18747</v>
      </c>
      <c r="H18" s="5">
        <f t="shared" ref="H18" si="30">(C18/C17-1)*100</f>
        <v>2.8242705052450745</v>
      </c>
      <c r="I18" s="5">
        <f t="shared" ref="I18" si="31">(D18/D17-1)*100</f>
        <v>2.7768693325405103</v>
      </c>
      <c r="J18" s="5">
        <f t="shared" ref="J18" si="32">(E18/E17-1)*100</f>
        <v>3.1576746131325883</v>
      </c>
    </row>
    <row r="19" spans="1:10" x14ac:dyDescent="0.2">
      <c r="A19">
        <f t="shared" si="24"/>
        <v>2024</v>
      </c>
      <c r="B19">
        <f t="shared" si="25"/>
        <v>2023</v>
      </c>
      <c r="C19" s="3">
        <v>40246</v>
      </c>
      <c r="D19" s="3">
        <v>35511</v>
      </c>
      <c r="E19" s="3">
        <v>4735</v>
      </c>
      <c r="F19" s="6">
        <v>21307</v>
      </c>
      <c r="G19" s="6">
        <v>18939</v>
      </c>
      <c r="H19" s="5">
        <f t="shared" ref="H19" si="33">(C19/C18-1)*100</f>
        <v>1.8834489392942189</v>
      </c>
      <c r="I19" s="5">
        <f t="shared" ref="I19" si="34">(D19/D18-1)*100</f>
        <v>2.7249848129827337</v>
      </c>
      <c r="J19" s="5">
        <f>(E19/E18-1)*100</f>
        <v>-4.0137847151834549</v>
      </c>
    </row>
    <row r="20" spans="1:10" x14ac:dyDescent="0.2">
      <c r="C20" s="3"/>
      <c r="D20" s="3"/>
      <c r="E20" s="3"/>
      <c r="F20" s="3"/>
      <c r="G20" s="3"/>
    </row>
    <row r="21" spans="1:10" x14ac:dyDescent="0.2">
      <c r="A21" s="7" t="s">
        <v>7</v>
      </c>
      <c r="C21" s="5">
        <f>(C19/C15-1)*100</f>
        <v>10.778970547756671</v>
      </c>
      <c r="D21" s="5">
        <f t="shared" ref="D21:G21" si="35">(D19/D15-1)*100</f>
        <v>11.835102195068181</v>
      </c>
      <c r="E21" s="5">
        <f t="shared" si="35"/>
        <v>3.4520428228097089</v>
      </c>
      <c r="F21" s="5">
        <f t="shared" si="35"/>
        <v>15.956462585034004</v>
      </c>
      <c r="G21" s="5">
        <f t="shared" si="35"/>
        <v>5.4803675856307521</v>
      </c>
      <c r="H21" s="5"/>
    </row>
    <row r="22" spans="1:10" x14ac:dyDescent="0.2">
      <c r="A22" s="7" t="s">
        <v>8</v>
      </c>
      <c r="C22" s="5">
        <f>(C19/C5-1)*100</f>
        <v>51.494391327260416</v>
      </c>
      <c r="D22" s="5">
        <f t="shared" ref="D22:E22" si="36">(D19/D5-1)*100</f>
        <v>56.243400211193247</v>
      </c>
      <c r="E22" s="5">
        <f t="shared" si="36"/>
        <v>23.371547681083893</v>
      </c>
      <c r="F22" s="8"/>
      <c r="G22" s="5"/>
    </row>
  </sheetData>
  <phoneticPr fontId="1" type="noConversion"/>
  <printOptions gridLines="1"/>
  <pageMargins left="0.75" right="0.75" top="1" bottom="1" header="0.5" footer="0.5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Den norske legeforening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atarald</dc:creator>
  <cp:keywords/>
  <dc:description/>
  <cp:lastModifiedBy>Heidi Østvedt Strydom</cp:lastModifiedBy>
  <cp:revision/>
  <dcterms:created xsi:type="dcterms:W3CDTF">2008-04-14T10:48:22Z</dcterms:created>
  <dcterms:modified xsi:type="dcterms:W3CDTF">2024-03-11T10:56:49Z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